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8" i="1" l="1"/>
  <c r="F3" i="1" s="1"/>
  <c r="G17" i="1" l="1"/>
  <c r="G14" i="1" s="1"/>
  <c r="H14" i="1" s="1"/>
  <c r="G23" i="1"/>
  <c r="H23" i="1" s="1"/>
  <c r="H7" i="1"/>
  <c r="H8" i="1"/>
  <c r="H9" i="1"/>
  <c r="H10" i="1"/>
  <c r="H11" i="1"/>
  <c r="H12" i="1"/>
  <c r="H13" i="1"/>
  <c r="H15" i="1"/>
  <c r="H16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9" i="1"/>
  <c r="H40" i="1"/>
  <c r="H41" i="1"/>
  <c r="H42" i="1"/>
  <c r="H43" i="1"/>
  <c r="H44" i="1"/>
  <c r="H45" i="1"/>
  <c r="H46" i="1"/>
  <c r="H47" i="1"/>
  <c r="H48" i="1"/>
  <c r="G38" i="1"/>
  <c r="H38" i="1" s="1"/>
  <c r="G6" i="1"/>
  <c r="H6" i="1" s="1"/>
  <c r="H17" i="1" l="1"/>
  <c r="G5" i="1"/>
  <c r="H5" i="1" s="1"/>
  <c r="G4" i="1" l="1"/>
  <c r="H4" i="1" s="1"/>
  <c r="G3" i="1"/>
  <c r="H3" i="1"/>
</calcChain>
</file>

<file path=xl/sharedStrings.xml><?xml version="1.0" encoding="utf-8"?>
<sst xmlns="http://schemas.openxmlformats.org/spreadsheetml/2006/main" count="249" uniqueCount="179">
  <si>
    <t>Program 1001. JAVNE POTREBE U KULTURI</t>
  </si>
  <si>
    <t>Aktivnost A100001. REDOVNA DJELATNOST USTANOVA U KULTURI</t>
  </si>
  <si>
    <t>171</t>
  </si>
  <si>
    <t>3111</t>
  </si>
  <si>
    <t>Plaće za redovan rad</t>
  </si>
  <si>
    <t>0820</t>
  </si>
  <si>
    <t>172</t>
  </si>
  <si>
    <t>3121</t>
  </si>
  <si>
    <t>Ostali rashodi za zaposlene</t>
  </si>
  <si>
    <t>173</t>
  </si>
  <si>
    <t>3132</t>
  </si>
  <si>
    <t>Doprinosi za obvezno zdravstveno osiguranje</t>
  </si>
  <si>
    <t>174</t>
  </si>
  <si>
    <t>3133</t>
  </si>
  <si>
    <t>Doprinosi za obvezno osiguranje u slučaju nezaposlenosti</t>
  </si>
  <si>
    <t>175</t>
  </si>
  <si>
    <t>3212</t>
  </si>
  <si>
    <t xml:space="preserve">Naknade za prijevoz, za rad na terenu i odvojeni život </t>
  </si>
  <si>
    <t>177</t>
  </si>
  <si>
    <t>3221</t>
  </si>
  <si>
    <t>Uredski materijal i ostali materijalni rashodi</t>
  </si>
  <si>
    <t>178</t>
  </si>
  <si>
    <t>3222</t>
  </si>
  <si>
    <t>Materijal i sirovine</t>
  </si>
  <si>
    <t>179</t>
  </si>
  <si>
    <t>3223</t>
  </si>
  <si>
    <t>Energija</t>
  </si>
  <si>
    <t>180</t>
  </si>
  <si>
    <t>3224</t>
  </si>
  <si>
    <t>Materijal i dijelovi za tekuće i investicijsko održavanje</t>
  </si>
  <si>
    <t>181</t>
  </si>
  <si>
    <t>3225</t>
  </si>
  <si>
    <t>Sitni inventar i auto gume</t>
  </si>
  <si>
    <t>182</t>
  </si>
  <si>
    <t>3231</t>
  </si>
  <si>
    <t xml:space="preserve">Usluge telefona, pošte i prijevoza </t>
  </si>
  <si>
    <t>183</t>
  </si>
  <si>
    <t>3232</t>
  </si>
  <si>
    <t>Ostale usluge tekućeg i investicijskog održavanja</t>
  </si>
  <si>
    <t>184</t>
  </si>
  <si>
    <t>3234</t>
  </si>
  <si>
    <t>Komunalne usluge</t>
  </si>
  <si>
    <t>185</t>
  </si>
  <si>
    <t>3235</t>
  </si>
  <si>
    <t>Zakupnine i najamnine</t>
  </si>
  <si>
    <t>186</t>
  </si>
  <si>
    <t>3237</t>
  </si>
  <si>
    <t>Intelektualne i osobne usluge</t>
  </si>
  <si>
    <t>187</t>
  </si>
  <si>
    <t>3238</t>
  </si>
  <si>
    <t>Računalne usluge</t>
  </si>
  <si>
    <t>188</t>
  </si>
  <si>
    <t>3239</t>
  </si>
  <si>
    <t xml:space="preserve">Ostale usluge </t>
  </si>
  <si>
    <t>189</t>
  </si>
  <si>
    <t>3291</t>
  </si>
  <si>
    <t>Naknade za rad predstavničkih i izvršnih tijela, povje.i sl.</t>
  </si>
  <si>
    <t>190</t>
  </si>
  <si>
    <t>3292</t>
  </si>
  <si>
    <t>Premije osiguranja</t>
  </si>
  <si>
    <t>192</t>
  </si>
  <si>
    <t>3299</t>
  </si>
  <si>
    <t>Ostali nespomenuti rashodi poslovanja</t>
  </si>
  <si>
    <t>193</t>
  </si>
  <si>
    <t>3431</t>
  </si>
  <si>
    <t>Bankarske usluge i usluge platnog prometa</t>
  </si>
  <si>
    <t>Aktivnost A100003. PROGRAMSKA DJELATNOST JAVNIH USTANOVA</t>
  </si>
  <si>
    <t>194</t>
  </si>
  <si>
    <t>3211</t>
  </si>
  <si>
    <t>Službena putovanja</t>
  </si>
  <si>
    <t>195</t>
  </si>
  <si>
    <t>196</t>
  </si>
  <si>
    <t>197</t>
  </si>
  <si>
    <t xml:space="preserve">Usluge telefona,pošte i prijevoza </t>
  </si>
  <si>
    <t>198</t>
  </si>
  <si>
    <t>Usluge tekućeg i invest. održavanja</t>
  </si>
  <si>
    <t>199</t>
  </si>
  <si>
    <t>3233</t>
  </si>
  <si>
    <t>Usluge promidžbe i informiranja</t>
  </si>
  <si>
    <t>200</t>
  </si>
  <si>
    <t>201</t>
  </si>
  <si>
    <t>202</t>
  </si>
  <si>
    <t>203</t>
  </si>
  <si>
    <t>Br.ek.klas.</t>
  </si>
  <si>
    <t>Pozicija</t>
  </si>
  <si>
    <t>Naziv pozicije</t>
  </si>
  <si>
    <t>SREDSTVA UREDA ZA OBRAZOVANJE, KULTURU I SPORT</t>
  </si>
  <si>
    <t>SREDSTVA DRŽAVNOG I OSTALIH LOKALNIH PRORAČUNA</t>
  </si>
  <si>
    <t>VLASTITA SREDSTVA</t>
  </si>
  <si>
    <t>UKUPNO</t>
  </si>
  <si>
    <t>RASHODI POSLOVANJA</t>
  </si>
  <si>
    <t>RASHODI ZA ZAPOSLENE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</si>
  <si>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</si>
  <si>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</si>
  <si>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</si>
  <si>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</si>
  <si>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</si>
  <si>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</si>
  <si>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</si>
  <si>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</si>
  <si>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</si>
  <si>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</si>
  <si>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</si>
  <si>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</si>
  <si>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</si>
  <si>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OSTALE NESPOMENUTI RASHODI</t>
  </si>
  <si>
    <t>34</t>
  </si>
  <si>
    <t>FINANCIJSKI RASHODI</t>
  </si>
  <si>
    <t>343</t>
  </si>
  <si>
    <t>OSTALI FINANCIJSKI RASHODI</t>
  </si>
  <si>
    <t>PLAĆE</t>
  </si>
  <si>
    <t>Aktivnost 100004. HRVATSKO NARODNO KAZALIŠTE</t>
  </si>
  <si>
    <t>204</t>
  </si>
  <si>
    <t>3631</t>
  </si>
  <si>
    <t>Tekuće pomoći unutar opće države</t>
  </si>
  <si>
    <t>Aktivnost 100005. ZAGREB FILM</t>
  </si>
  <si>
    <t>205</t>
  </si>
  <si>
    <t>3811</t>
  </si>
  <si>
    <t>Tekuće donacije u novcu</t>
  </si>
  <si>
    <t>Projekt K100002. OPREMANJE USTANOVA U KULTURI</t>
  </si>
  <si>
    <t>206</t>
  </si>
  <si>
    <t>4221</t>
  </si>
  <si>
    <t xml:space="preserve"> Uredska oprema i namještaj</t>
  </si>
  <si>
    <t>207</t>
  </si>
  <si>
    <t>4222</t>
  </si>
  <si>
    <t>Komunikacijska oprema</t>
  </si>
  <si>
    <t>208</t>
  </si>
  <si>
    <t>4223</t>
  </si>
  <si>
    <t>Oprema za održavanje i zaštitu</t>
  </si>
  <si>
    <t>209</t>
  </si>
  <si>
    <t>4226</t>
  </si>
  <si>
    <t xml:space="preserve">Sportska i glazbena oprema </t>
  </si>
  <si>
    <t>210</t>
  </si>
  <si>
    <t>4227</t>
  </si>
  <si>
    <t>Uređaji, strojevi i oprema za ostale namjene</t>
  </si>
  <si>
    <t>211</t>
  </si>
  <si>
    <t>4241</t>
  </si>
  <si>
    <t xml:space="preserve">Knjige </t>
  </si>
  <si>
    <t>212</t>
  </si>
  <si>
    <t>4243</t>
  </si>
  <si>
    <t>Muzejski izlošci i predmeti prirodnih rijetkosti</t>
  </si>
  <si>
    <t>213</t>
  </si>
  <si>
    <t>4262</t>
  </si>
  <si>
    <t>Ulaganja u računalne programe</t>
  </si>
  <si>
    <t>Projekt T100001. ZAGREB-EUROPSKA PRIJESTOLNICA KULTURE</t>
  </si>
  <si>
    <t>214</t>
  </si>
  <si>
    <t>215</t>
  </si>
  <si>
    <t>216</t>
  </si>
  <si>
    <t>217</t>
  </si>
  <si>
    <t>Ostali nespomenuti rashodi poslovanje</t>
  </si>
  <si>
    <t>218</t>
  </si>
  <si>
    <t>Program 1002. NEZAVISNA PRODUKCIJA</t>
  </si>
  <si>
    <t>Aktivnost A100001. KNJIŽNIČNA DJELATNOST</t>
  </si>
  <si>
    <t>219</t>
  </si>
  <si>
    <t>Aktivnost A100002. IZDAVAŠTVO</t>
  </si>
  <si>
    <t>220</t>
  </si>
  <si>
    <t>Aktivnost A100003. MUZEJSKA DJELATNOST</t>
  </si>
  <si>
    <t>221</t>
  </si>
  <si>
    <t>Aktivnost 100004. KAZALIŠNA DJELATNOST</t>
  </si>
  <si>
    <t>222</t>
  </si>
  <si>
    <t>Aktivnost A100005. GLAZBENA DJELATNOST</t>
  </si>
  <si>
    <t>223</t>
  </si>
  <si>
    <t>Aktivnost A100006. LIKOVNA DJELATNOST</t>
  </si>
  <si>
    <t>224</t>
  </si>
  <si>
    <t>Aktivnost A100007. CENTRI ZA KULTURU</t>
  </si>
  <si>
    <t>225</t>
  </si>
  <si>
    <t>Aktivnost A100008. FILMSKA DJELATNOST</t>
  </si>
  <si>
    <t>226</t>
  </si>
  <si>
    <t>Aktivnost A100009. KULTURNO - UMJETNIČKI AMATERIZAM</t>
  </si>
  <si>
    <t>227</t>
  </si>
  <si>
    <t>Aktivnost A100010. INOVATIVNE UMJETNIČKE I KULTURNE PRAKSE</t>
  </si>
  <si>
    <t>228</t>
  </si>
  <si>
    <t>Aktivnost A100011. MEĐUNARODNA, MEĐUŽUP. I MEĐUGRADSKA SURADNJA</t>
  </si>
  <si>
    <t>229</t>
  </si>
  <si>
    <t>UKUPNO GLAVA</t>
  </si>
  <si>
    <t>Ustanova: ZAGREBAČKO  KAZALIŠTE LUTAKA</t>
  </si>
  <si>
    <t>Ravnateljica:</t>
  </si>
  <si>
    <t>gđa. Ljiljana Štokalo</t>
  </si>
  <si>
    <t>Napomena: 200.000,00 kn (slovima: dvjestotisuća kuna) iz vlastitih prihoda će biti utrošeno na pokriće manjka.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</si>
</sst>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General_)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sz val="7.5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275">
    <xf numFmtId="0" fontId="0" fillId="0" borderId="0"/>
    <xf numFmtId="0" fontId="3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22" borderId="10" applyNumberFormat="0" applyAlignment="0" applyProtection="0"/>
    <xf numFmtId="0" fontId="16" fillId="22" borderId="10" applyNumberFormat="0" applyAlignment="0" applyProtection="0"/>
    <xf numFmtId="0" fontId="17" fillId="23" borderId="11" applyNumberFormat="0" applyAlignment="0" applyProtection="0"/>
    <xf numFmtId="0" fontId="17" fillId="23" borderId="11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9" borderId="10" applyNumberFormat="0" applyAlignment="0" applyProtection="0"/>
    <xf numFmtId="0" fontId="23" fillId="9" borderId="10" applyNumberFormat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13" fillId="25" borderId="16" applyNumberFormat="0" applyFont="0" applyAlignment="0" applyProtection="0"/>
    <xf numFmtId="0" fontId="13" fillId="25" borderId="16" applyNumberFormat="0" applyFon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6" fillId="22" borderId="17" applyNumberFormat="0" applyAlignment="0" applyProtection="0"/>
    <xf numFmtId="0" fontId="13" fillId="25" borderId="16" applyNumberFormat="0" applyFont="0" applyAlignment="0" applyProtection="0"/>
    <xf numFmtId="0" fontId="25" fillId="24" borderId="0" applyNumberFormat="0" applyBorder="0" applyAlignment="0" applyProtection="0"/>
    <xf numFmtId="0" fontId="24" fillId="0" borderId="15" applyNumberFormat="0" applyFill="0" applyAlignment="0" applyProtection="0"/>
    <xf numFmtId="0" fontId="23" fillId="9" borderId="10" applyNumberFormat="0" applyAlignment="0" applyProtection="0"/>
    <xf numFmtId="0" fontId="22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1" fillId="0" borderId="13" applyNumberFormat="0" applyFill="0" applyAlignment="0" applyProtection="0"/>
    <xf numFmtId="0" fontId="20" fillId="0" borderId="12" applyNumberFormat="0" applyFill="0" applyAlignment="0" applyProtection="0"/>
    <xf numFmtId="0" fontId="19" fillId="6" borderId="0" applyNumberFormat="0" applyBorder="0" applyAlignment="0" applyProtection="0"/>
    <xf numFmtId="0" fontId="18" fillId="0" borderId="0" applyNumberForma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7" fillId="23" borderId="11" applyNumberFormat="0" applyAlignment="0" applyProtection="0"/>
    <xf numFmtId="0" fontId="16" fillId="22" borderId="10" applyNumberFormat="0" applyAlignment="0" applyProtection="0"/>
    <xf numFmtId="0" fontId="15" fillId="5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31" fillId="0" borderId="0"/>
    <xf numFmtId="0" fontId="8" fillId="0" borderId="0"/>
    <xf numFmtId="0" fontId="1" fillId="0" borderId="0"/>
    <xf numFmtId="0" fontId="13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72">
    <xf numFmtId="0" fontId="0" fillId="0" borderId="0" xfId="0"/>
    <xf numFmtId="49" fontId="5" fillId="0" borderId="1" xfId="1" applyNumberFormat="1" applyFont="1" applyFill="1" applyBorder="1" applyAlignment="1" applyProtection="1">
      <alignment horizontal="left"/>
    </xf>
    <xf numFmtId="49" fontId="5" fillId="0" borderId="2" xfId="1" applyNumberFormat="1" applyFont="1" applyFill="1" applyBorder="1" applyAlignment="1">
      <alignment horizontal="right"/>
    </xf>
    <xf numFmtId="49" fontId="5" fillId="0" borderId="2" xfId="1" applyNumberFormat="1" applyFont="1" applyFill="1" applyBorder="1" applyAlignment="1" applyProtection="1">
      <alignment horizontal="left"/>
    </xf>
    <xf numFmtId="49" fontId="5" fillId="0" borderId="2" xfId="1" applyNumberFormat="1" applyFont="1" applyFill="1" applyBorder="1" applyAlignment="1" applyProtection="1">
      <alignment horizontal="right"/>
    </xf>
    <xf numFmtId="164" fontId="5" fillId="0" borderId="2" xfId="1" applyNumberFormat="1" applyFont="1" applyFill="1" applyBorder="1" applyAlignment="1" applyProtection="1">
      <alignment horizontal="left" wrapText="1"/>
    </xf>
    <xf numFmtId="49" fontId="5" fillId="0" borderId="4" xfId="1" applyNumberFormat="1" applyFont="1" applyFill="1" applyBorder="1" applyAlignment="1" applyProtection="1">
      <alignment horizontal="left"/>
    </xf>
    <xf numFmtId="164" fontId="4" fillId="0" borderId="2" xfId="1" applyNumberFormat="1" applyFont="1" applyFill="1" applyBorder="1" applyAlignment="1" applyProtection="1">
      <alignment horizontal="left" wrapText="1"/>
    </xf>
    <xf numFmtId="49" fontId="4" fillId="0" borderId="2" xfId="1" applyNumberFormat="1" applyFont="1" applyFill="1" applyBorder="1" applyAlignment="1">
      <alignment horizontal="right"/>
    </xf>
    <xf numFmtId="49" fontId="4" fillId="0" borderId="1" xfId="1" applyNumberFormat="1" applyFont="1" applyFill="1" applyBorder="1" applyAlignment="1" applyProtection="1">
      <alignment horizontal="center"/>
    </xf>
    <xf numFmtId="49" fontId="4" fillId="0" borderId="2" xfId="1" applyNumberFormat="1" applyFont="1" applyFill="1" applyBorder="1" applyAlignment="1" applyProtection="1">
      <alignment horizontal="right"/>
    </xf>
    <xf numFmtId="0" fontId="4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right"/>
    </xf>
    <xf numFmtId="0" fontId="9" fillId="0" borderId="3" xfId="0" applyFont="1" applyBorder="1" applyAlignment="1"/>
    <xf numFmtId="0" fontId="9" fillId="0" borderId="5" xfId="0" applyFont="1" applyBorder="1" applyAlignment="1"/>
    <xf numFmtId="0" fontId="0" fillId="0" borderId="0" xfId="0" applyAlignment="1"/>
    <xf numFmtId="49" fontId="6" fillId="0" borderId="4" xfId="1" applyNumberFormat="1" applyFont="1" applyFill="1" applyBorder="1" applyAlignment="1" applyProtection="1">
      <alignment horizontal="left"/>
    </xf>
    <xf numFmtId="0" fontId="0" fillId="0" borderId="3" xfId="0" applyBorder="1" applyAlignment="1"/>
    <xf numFmtId="0" fontId="0" fillId="0" borderId="5" xfId="0" applyBorder="1" applyAlignment="1"/>
    <xf numFmtId="0" fontId="10" fillId="0" borderId="2" xfId="0" applyFont="1" applyBorder="1" applyAlignment="1">
      <alignment vertical="center"/>
    </xf>
    <xf numFmtId="49" fontId="11" fillId="0" borderId="2" xfId="1" applyNumberFormat="1" applyFont="1" applyFill="1" applyBorder="1" applyAlignment="1" applyProtection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4" fontId="6" fillId="0" borderId="3" xfId="1" applyNumberFormat="1" applyFont="1" applyFill="1" applyBorder="1" applyAlignment="1" applyProtection="1">
      <alignment horizontal="right"/>
    </xf>
    <xf numFmtId="4" fontId="7" fillId="2" borderId="4" xfId="1" applyNumberFormat="1" applyFont="1" applyFill="1" applyBorder="1"/>
    <xf numFmtId="4" fontId="6" fillId="2" borderId="4" xfId="1" applyNumberFormat="1" applyFont="1" applyFill="1" applyBorder="1" applyAlignment="1" applyProtection="1">
      <alignment horizontal="right"/>
    </xf>
    <xf numFmtId="0" fontId="9" fillId="0" borderId="2" xfId="0" applyFont="1" applyBorder="1" applyAlignment="1">
      <alignment wrapText="1"/>
    </xf>
    <xf numFmtId="49" fontId="5" fillId="0" borderId="1" xfId="1" applyNumberFormat="1" applyFont="1" applyFill="1" applyBorder="1" applyAlignment="1" applyProtection="1">
      <alignment horizontal="center"/>
    </xf>
    <xf numFmtId="4" fontId="6" fillId="2" borderId="4" xfId="1" applyNumberFormat="1" applyFont="1" applyFill="1" applyBorder="1"/>
    <xf numFmtId="49" fontId="4" fillId="0" borderId="6" xfId="1" applyNumberFormat="1" applyFont="1" applyFill="1" applyBorder="1" applyAlignment="1" applyProtection="1">
      <alignment horizontal="center"/>
    </xf>
    <xf numFmtId="0" fontId="0" fillId="0" borderId="0" xfId="0"/>
    <xf numFmtId="0" fontId="0" fillId="0" borderId="2" xfId="0" applyBorder="1"/>
    <xf numFmtId="49" fontId="4" fillId="0" borderId="7" xfId="1" applyNumberFormat="1" applyFont="1" applyFill="1" applyBorder="1" applyAlignment="1" applyProtection="1">
      <alignment horizontal="right"/>
    </xf>
    <xf numFmtId="164" fontId="4" fillId="0" borderId="7" xfId="1" applyNumberFormat="1" applyFont="1" applyFill="1" applyBorder="1" applyAlignment="1" applyProtection="1">
      <alignment horizontal="left" wrapText="1"/>
    </xf>
    <xf numFmtId="4" fontId="7" fillId="2" borderId="9" xfId="1" applyNumberFormat="1" applyFont="1" applyFill="1" applyBorder="1"/>
    <xf numFmtId="49" fontId="5" fillId="0" borderId="2" xfId="1" applyNumberFormat="1" applyFont="1" applyFill="1" applyBorder="1" applyAlignment="1" applyProtection="1">
      <alignment horizontal="center"/>
    </xf>
    <xf numFmtId="0" fontId="30" fillId="0" borderId="2" xfId="0" applyFont="1" applyBorder="1" applyAlignment="1"/>
    <xf numFmtId="0" fontId="2" fillId="0" borderId="0" xfId="0" applyFont="1" applyAlignment="1"/>
    <xf numFmtId="0" fontId="30" fillId="0" borderId="2" xfId="0" applyFont="1" applyBorder="1"/>
    <xf numFmtId="0" fontId="30" fillId="0" borderId="8" xfId="0" applyFont="1" applyFill="1" applyBorder="1" applyAlignment="1"/>
    <xf numFmtId="0" fontId="6" fillId="3" borderId="2" xfId="3" applyFont="1" applyFill="1" applyBorder="1" applyAlignment="1">
      <alignment vertical="center"/>
    </xf>
    <xf numFmtId="49" fontId="7" fillId="0" borderId="2" xfId="3" applyNumberFormat="1" applyFont="1" applyFill="1" applyBorder="1" applyAlignment="1" applyProtection="1">
      <alignment horizontal="center"/>
    </xf>
    <xf numFmtId="164" fontId="6" fillId="0" borderId="2" xfId="3" applyNumberFormat="1" applyFont="1" applyFill="1" applyBorder="1" applyAlignment="1" applyProtection="1">
      <alignment horizontal="left"/>
    </xf>
    <xf numFmtId="0" fontId="5" fillId="0" borderId="2" xfId="3" applyFont="1" applyFill="1" applyBorder="1"/>
    <xf numFmtId="164" fontId="4" fillId="0" borderId="2" xfId="3" applyNumberFormat="1" applyFont="1" applyFill="1" applyBorder="1" applyAlignment="1" applyProtection="1">
      <alignment horizontal="left" wrapText="1"/>
    </xf>
    <xf numFmtId="0" fontId="4" fillId="0" borderId="2" xfId="3" applyFont="1" applyFill="1" applyBorder="1"/>
    <xf numFmtId="164" fontId="4" fillId="0" borderId="2" xfId="3" quotePrefix="1" applyNumberFormat="1" applyFont="1" applyFill="1" applyBorder="1" applyAlignment="1" applyProtection="1">
      <alignment horizontal="left" wrapText="1"/>
    </xf>
    <xf numFmtId="0" fontId="4" fillId="0" borderId="2" xfId="3" applyFont="1" applyFill="1" applyBorder="1" applyAlignment="1"/>
    <xf numFmtId="0" fontId="4" fillId="3" borderId="2" xfId="3" applyFont="1" applyFill="1" applyBorder="1"/>
    <xf numFmtId="49" fontId="6" fillId="0" borderId="2" xfId="3" applyNumberFormat="1" applyFont="1" applyFill="1" applyBorder="1" applyAlignment="1" applyProtection="1">
      <alignment horizontal="left"/>
    </xf>
    <xf numFmtId="164" fontId="7" fillId="0" borderId="2" xfId="3" applyNumberFormat="1" applyFont="1" applyFill="1" applyBorder="1" applyAlignment="1" applyProtection="1">
      <alignment horizontal="left" wrapText="1"/>
    </xf>
    <xf numFmtId="0" fontId="6" fillId="0" borderId="2" xfId="3" applyFont="1" applyFill="1" applyBorder="1"/>
    <xf numFmtId="0" fontId="7" fillId="3" borderId="2" xfId="3" applyFont="1" applyFill="1" applyBorder="1"/>
    <xf numFmtId="0" fontId="7" fillId="0" borderId="2" xfId="3" applyFont="1" applyFill="1" applyBorder="1"/>
    <xf numFmtId="49" fontId="7" fillId="0" borderId="2" xfId="3" applyNumberFormat="1" applyFont="1" applyFill="1" applyBorder="1" applyAlignment="1">
      <alignment horizontal="right"/>
    </xf>
    <xf numFmtId="49" fontId="7" fillId="3" borderId="2" xfId="3" applyNumberFormat="1" applyFont="1" applyFill="1" applyBorder="1" applyAlignment="1">
      <alignment horizontal="right"/>
    </xf>
    <xf numFmtId="0" fontId="6" fillId="0" borderId="2" xfId="3" applyFont="1" applyFill="1" applyBorder="1" applyAlignment="1">
      <alignment horizontal="right"/>
    </xf>
    <xf numFmtId="4" fontId="28" fillId="0" borderId="2" xfId="0" applyNumberFormat="1" applyFont="1" applyBorder="1" applyAlignment="1"/>
    <xf numFmtId="4" fontId="28" fillId="0" borderId="2" xfId="0" applyNumberFormat="1" applyFont="1" applyBorder="1"/>
    <xf numFmtId="4" fontId="0" fillId="0" borderId="2" xfId="0" applyNumberFormat="1" applyFont="1" applyBorder="1"/>
    <xf numFmtId="4" fontId="0" fillId="0" borderId="2" xfId="0" applyNumberFormat="1" applyFont="1" applyFill="1" applyBorder="1"/>
    <xf numFmtId="4" fontId="28" fillId="0" borderId="2" xfId="0" applyNumberFormat="1" applyFont="1" applyFill="1" applyBorder="1"/>
    <xf numFmtId="4" fontId="28" fillId="0" borderId="0" xfId="0" applyNumberFormat="1" applyFont="1"/>
    <xf numFmtId="4" fontId="0" fillId="0" borderId="2" xfId="0" applyNumberFormat="1" applyBorder="1" applyAlignment="1"/>
    <xf numFmtId="4" fontId="0" fillId="0" borderId="2" xfId="0" applyNumberFormat="1" applyBorder="1"/>
    <xf numFmtId="4" fontId="2" fillId="0" borderId="2" xfId="0" applyNumberFormat="1" applyFont="1" applyBorder="1" applyAlignment="1"/>
    <xf numFmtId="4" fontId="2" fillId="0" borderId="2" xfId="0" applyNumberFormat="1" applyFont="1" applyBorder="1"/>
    <xf numFmtId="4" fontId="0" fillId="0" borderId="7" xfId="0" applyNumberFormat="1" applyBorder="1"/>
    <xf numFmtId="0" fontId="0" fillId="0" borderId="19" xfId="0" applyBorder="1"/>
    <xf numFmtId="0" fontId="0" fillId="0" borderId="0" xfId="0" applyAlignment="1"/>
    <xf numFmtId="49" fontId="5" fillId="0" borderId="2" xfId="3" applyNumberFormat="1" applyFont="1" applyFill="1" applyBorder="1" applyAlignment="1" applyProtection="1">
      <alignment horizontal="left" wrapText="1"/>
    </xf>
    <xf numFmtId="0" fontId="4" fillId="0" borderId="2" xfId="3" applyFont="1" applyFill="1" applyBorder="1" applyAlignment="1"/>
    <xf numFmtId="0" fontId="2" fillId="0" borderId="0" xfId="0" applyFont="1" applyAlignment="1">
      <alignment horizontal="center"/>
    </xf>
  </cellXfs>
  <cellStyles count="275">
    <cellStyle name="20% - Accent1 2" xfId="6"/>
    <cellStyle name="20% - Accent1 3" xfId="5"/>
    <cellStyle name="20% - Accent1 4" xfId="155"/>
    <cellStyle name="20% - Accent2 2" xfId="8"/>
    <cellStyle name="20% - Accent2 3" xfId="7"/>
    <cellStyle name="20% - Accent2 4" xfId="154"/>
    <cellStyle name="20% - Accent3 2" xfId="10"/>
    <cellStyle name="20% - Accent3 3" xfId="9"/>
    <cellStyle name="20% - Accent3 4" xfId="153"/>
    <cellStyle name="20% - Accent4 2" xfId="12"/>
    <cellStyle name="20% - Accent4 3" xfId="11"/>
    <cellStyle name="20% - Accent4 4" xfId="152"/>
    <cellStyle name="20% - Accent5 2" xfId="14"/>
    <cellStyle name="20% - Accent5 3" xfId="13"/>
    <cellStyle name="20% - Accent5 4" xfId="151"/>
    <cellStyle name="20% - Accent6 2" xfId="16"/>
    <cellStyle name="20% - Accent6 3" xfId="15"/>
    <cellStyle name="20% - Accent6 4" xfId="150"/>
    <cellStyle name="40% - Accent1 2" xfId="18"/>
    <cellStyle name="40% - Accent1 3" xfId="17"/>
    <cellStyle name="40% - Accent1 4" xfId="149"/>
    <cellStyle name="40% - Accent2 2" xfId="20"/>
    <cellStyle name="40% - Accent2 3" xfId="19"/>
    <cellStyle name="40% - Accent2 4" xfId="148"/>
    <cellStyle name="40% - Accent3 2" xfId="22"/>
    <cellStyle name="40% - Accent3 3" xfId="21"/>
    <cellStyle name="40% - Accent3 4" xfId="147"/>
    <cellStyle name="40% - Accent4 2" xfId="24"/>
    <cellStyle name="40% - Accent4 3" xfId="23"/>
    <cellStyle name="40% - Accent4 4" xfId="146"/>
    <cellStyle name="40% - Accent5 2" xfId="26"/>
    <cellStyle name="40% - Accent5 3" xfId="25"/>
    <cellStyle name="40% - Accent5 4" xfId="145"/>
    <cellStyle name="40% - Accent6 2" xfId="28"/>
    <cellStyle name="40% - Accent6 3" xfId="27"/>
    <cellStyle name="40% - Accent6 4" xfId="144"/>
    <cellStyle name="60% - Accent1 2" xfId="30"/>
    <cellStyle name="60% - Accent1 3" xfId="29"/>
    <cellStyle name="60% - Accent1 4" xfId="143"/>
    <cellStyle name="60% - Accent2 2" xfId="32"/>
    <cellStyle name="60% - Accent2 3" xfId="31"/>
    <cellStyle name="60% - Accent2 4" xfId="142"/>
    <cellStyle name="60% - Accent3 2" xfId="34"/>
    <cellStyle name="60% - Accent3 3" xfId="33"/>
    <cellStyle name="60% - Accent3 4" xfId="141"/>
    <cellStyle name="60% - Accent4 2" xfId="36"/>
    <cellStyle name="60% - Accent4 3" xfId="35"/>
    <cellStyle name="60% - Accent4 4" xfId="140"/>
    <cellStyle name="60% - Accent5 2" xfId="38"/>
    <cellStyle name="60% - Accent5 3" xfId="37"/>
    <cellStyle name="60% - Accent5 4" xfId="139"/>
    <cellStyle name="60% - Accent6 2" xfId="40"/>
    <cellStyle name="60% - Accent6 3" xfId="39"/>
    <cellStyle name="60% - Accent6 4" xfId="138"/>
    <cellStyle name="Accent1 2" xfId="42"/>
    <cellStyle name="Accent1 3" xfId="41"/>
    <cellStyle name="Accent1 4" xfId="137"/>
    <cellStyle name="Accent2 2" xfId="44"/>
    <cellStyle name="Accent2 3" xfId="43"/>
    <cellStyle name="Accent2 4" xfId="136"/>
    <cellStyle name="Accent3 2" xfId="46"/>
    <cellStyle name="Accent3 3" xfId="45"/>
    <cellStyle name="Accent3 4" xfId="135"/>
    <cellStyle name="Accent4 2" xfId="48"/>
    <cellStyle name="Accent4 3" xfId="47"/>
    <cellStyle name="Accent4 4" xfId="134"/>
    <cellStyle name="Accent5 2" xfId="50"/>
    <cellStyle name="Accent5 3" xfId="49"/>
    <cellStyle name="Accent5 4" xfId="133"/>
    <cellStyle name="Accent6 2" xfId="52"/>
    <cellStyle name="Accent6 3" xfId="51"/>
    <cellStyle name="Accent6 4" xfId="132"/>
    <cellStyle name="Bad 2" xfId="54"/>
    <cellStyle name="Bad 3" xfId="53"/>
    <cellStyle name="Bad 4" xfId="131"/>
    <cellStyle name="Calculation 2" xfId="56"/>
    <cellStyle name="Calculation 3" xfId="55"/>
    <cellStyle name="Calculation 4" xfId="130"/>
    <cellStyle name="Check Cell 2" xfId="58"/>
    <cellStyle name="Check Cell 3" xfId="57"/>
    <cellStyle name="Check Cell 4" xfId="129"/>
    <cellStyle name="Comma 2" xfId="2"/>
    <cellStyle name="Comma 2 2" xfId="60"/>
    <cellStyle name="Comma 2 2 2" xfId="166"/>
    <cellStyle name="Comma 2 2 3" xfId="233"/>
    <cellStyle name="Comma 2 3" xfId="172"/>
    <cellStyle name="Comma 2 3 2" xfId="205"/>
    <cellStyle name="Comma 2 3 3" xfId="216"/>
    <cellStyle name="Comma 2 3 4" xfId="263"/>
    <cellStyle name="Comma 2 4" xfId="232"/>
    <cellStyle name="Comma 3" xfId="61"/>
    <cellStyle name="Comma 3 2" xfId="169"/>
    <cellStyle name="Comma 3 3" xfId="234"/>
    <cellStyle name="Comma 4" xfId="59"/>
    <cellStyle name="Comma 4 2" xfId="107"/>
    <cellStyle name="Comma 4 2 2" xfId="167"/>
    <cellStyle name="Comma 4 2 3" xfId="236"/>
    <cellStyle name="Comma 4 3" xfId="105"/>
    <cellStyle name="Comma 4 3 2" xfId="168"/>
    <cellStyle name="Comma 4 3 3" xfId="237"/>
    <cellStyle name="Comma 4 4" xfId="173"/>
    <cellStyle name="Comma 4 4 2" xfId="204"/>
    <cellStyle name="Comma 4 4 3" xfId="217"/>
    <cellStyle name="Comma 4 4 4" xfId="264"/>
    <cellStyle name="Comma 4 5" xfId="235"/>
    <cellStyle name="Comma 5" xfId="128"/>
    <cellStyle name="Comma 5 2" xfId="158"/>
    <cellStyle name="Comma 5 2 2" xfId="193"/>
    <cellStyle name="Comma 5 2 3" xfId="256"/>
    <cellStyle name="Comma 5 3" xfId="171"/>
    <cellStyle name="Comma 5 3 2" xfId="203"/>
    <cellStyle name="Comma 5 3 3" xfId="215"/>
    <cellStyle name="Comma 5 3 4" xfId="262"/>
    <cellStyle name="Comma 5 4" xfId="231"/>
    <cellStyle name="Currency 2" xfId="63"/>
    <cellStyle name="Currency 2 2" xfId="64"/>
    <cellStyle name="Currency 2 2 2" xfId="181"/>
    <cellStyle name="Currency 2 2 3" xfId="240"/>
    <cellStyle name="Currency 2 3" xfId="102"/>
    <cellStyle name="Currency 2 3 2" xfId="182"/>
    <cellStyle name="Currency 2 3 3" xfId="241"/>
    <cellStyle name="Currency 2 4" xfId="175"/>
    <cellStyle name="Currency 2 4 2" xfId="202"/>
    <cellStyle name="Currency 2 4 3" xfId="219"/>
    <cellStyle name="Currency 2 4 4" xfId="266"/>
    <cellStyle name="Currency 2 5" xfId="239"/>
    <cellStyle name="Currency 3" xfId="65"/>
    <cellStyle name="Currency 3 2" xfId="183"/>
    <cellStyle name="Currency 3 3" xfId="242"/>
    <cellStyle name="Currency 4" xfId="66"/>
    <cellStyle name="Currency 4 2" xfId="100"/>
    <cellStyle name="Currency 4 2 2" xfId="184"/>
    <cellStyle name="Currency 4 2 3" xfId="244"/>
    <cellStyle name="Currency 4 3" xfId="176"/>
    <cellStyle name="Currency 4 3 2" xfId="201"/>
    <cellStyle name="Currency 4 3 3" xfId="220"/>
    <cellStyle name="Currency 4 3 4" xfId="267"/>
    <cellStyle name="Currency 4 4" xfId="243"/>
    <cellStyle name="Currency 5" xfId="62"/>
    <cellStyle name="Currency 5 2" xfId="108"/>
    <cellStyle name="Currency 5 2 2" xfId="185"/>
    <cellStyle name="Currency 5 2 3" xfId="246"/>
    <cellStyle name="Currency 5 3" xfId="104"/>
    <cellStyle name="Currency 5 3 2" xfId="186"/>
    <cellStyle name="Currency 5 3 3" xfId="247"/>
    <cellStyle name="Currency 5 4" xfId="177"/>
    <cellStyle name="Currency 5 4 2" xfId="197"/>
    <cellStyle name="Currency 5 4 3" xfId="221"/>
    <cellStyle name="Currency 5 4 4" xfId="268"/>
    <cellStyle name="Currency 5 5" xfId="245"/>
    <cellStyle name="Currency 6" xfId="127"/>
    <cellStyle name="Currency 6 2" xfId="157"/>
    <cellStyle name="Currency 6 2 2" xfId="194"/>
    <cellStyle name="Currency 6 2 3" xfId="257"/>
    <cellStyle name="Currency 6 3" xfId="174"/>
    <cellStyle name="Currency 6 3 2" xfId="200"/>
    <cellStyle name="Currency 6 3 3" xfId="218"/>
    <cellStyle name="Currency 6 3 4" xfId="265"/>
    <cellStyle name="Currency 6 4" xfId="238"/>
    <cellStyle name="Explanatory Text 2" xfId="68"/>
    <cellStyle name="Explanatory Text 3" xfId="67"/>
    <cellStyle name="Explanatory Text 4" xfId="126"/>
    <cellStyle name="Good 2" xfId="70"/>
    <cellStyle name="Good 3" xfId="69"/>
    <cellStyle name="Good 4" xfId="125"/>
    <cellStyle name="Heading 1 2" xfId="72"/>
    <cellStyle name="Heading 1 3" xfId="71"/>
    <cellStyle name="Heading 1 4" xfId="124"/>
    <cellStyle name="Heading 2 2" xfId="74"/>
    <cellStyle name="Heading 2 3" xfId="73"/>
    <cellStyle name="Heading 2 4" xfId="123"/>
    <cellStyle name="Heading 3 2" xfId="76"/>
    <cellStyle name="Heading 3 3" xfId="75"/>
    <cellStyle name="Heading 3 4" xfId="122"/>
    <cellStyle name="Heading 4 2" xfId="78"/>
    <cellStyle name="Heading 4 3" xfId="77"/>
    <cellStyle name="Heading 4 4" xfId="121"/>
    <cellStyle name="Input 2" xfId="80"/>
    <cellStyle name="Input 3" xfId="79"/>
    <cellStyle name="Input 4" xfId="120"/>
    <cellStyle name="Linked Cell 2" xfId="82"/>
    <cellStyle name="Linked Cell 3" xfId="81"/>
    <cellStyle name="Linked Cell 4" xfId="119"/>
    <cellStyle name="Neutral 2" xfId="84"/>
    <cellStyle name="Neutral 3" xfId="83"/>
    <cellStyle name="Neutral 4" xfId="118"/>
    <cellStyle name="Normal 2" xfId="3"/>
    <cellStyle name="Normal 2 2" xfId="187"/>
    <cellStyle name="Normal 2 2 2" xfId="211"/>
    <cellStyle name="Normal 2 2 3" xfId="228"/>
    <cellStyle name="Normal 2 3" xfId="208"/>
    <cellStyle name="Normal 2 3 2" xfId="213"/>
    <cellStyle name="Normal 2 3 2 2" xfId="226"/>
    <cellStyle name="Normal 2 3 2 3" xfId="273"/>
    <cellStyle name="Normal 2 3 3" xfId="229"/>
    <cellStyle name="Normal 2 3 4" xfId="260"/>
    <cellStyle name="Normal 2 4" xfId="161"/>
    <cellStyle name="Normal 2 4 2" xfId="225"/>
    <cellStyle name="Normal 2 4 3" xfId="272"/>
    <cellStyle name="Normal 2 5" xfId="160"/>
    <cellStyle name="Normal 3" xfId="1"/>
    <cellStyle name="Normal 3 2" xfId="86"/>
    <cellStyle name="Normal 3 2 2" xfId="188"/>
    <cellStyle name="Normal 3 2 3" xfId="248"/>
    <cellStyle name="Normal 3 3" xfId="87"/>
    <cellStyle name="Normal 3 3 2" xfId="99"/>
    <cellStyle name="Normal 3 3 2 2" xfId="189"/>
    <cellStyle name="Normal 3 3 2 3" xfId="250"/>
    <cellStyle name="Normal 3 3 3" xfId="178"/>
    <cellStyle name="Normal 3 3 3 2" xfId="199"/>
    <cellStyle name="Normal 3 3 3 3" xfId="222"/>
    <cellStyle name="Normal 3 3 3 4" xfId="269"/>
    <cellStyle name="Normal 3 3 4" xfId="249"/>
    <cellStyle name="Normal 3 4" xfId="209"/>
    <cellStyle name="Normal 3 5" xfId="85"/>
    <cellStyle name="Normal 4" xfId="88"/>
    <cellStyle name="Normal 4 2" xfId="212"/>
    <cellStyle name="Normal 4 3" xfId="210"/>
    <cellStyle name="Normal 4 3 2" xfId="227"/>
    <cellStyle name="Normal 4 3 3" xfId="274"/>
    <cellStyle name="Normal 5" xfId="4"/>
    <cellStyle name="Normal 5 2" xfId="101"/>
    <cellStyle name="Normal 5 2 2" xfId="163"/>
    <cellStyle name="Normal 5 3" xfId="106"/>
    <cellStyle name="Normal 5 3 2" xfId="110"/>
    <cellStyle name="Normal 5 3 2 2" xfId="190"/>
    <cellStyle name="Normal 5 3 2 3" xfId="252"/>
    <cellStyle name="Normal 5 3 3" xfId="111"/>
    <cellStyle name="Normal 5 3 3 2" xfId="112"/>
    <cellStyle name="Normal 5 3 3 2 2" xfId="192"/>
    <cellStyle name="Normal 5 3 3 2 3" xfId="255"/>
    <cellStyle name="Normal 5 3 3 3" xfId="180"/>
    <cellStyle name="Normal 5 3 3 3 2" xfId="207"/>
    <cellStyle name="Normal 5 3 3 3 3" xfId="224"/>
    <cellStyle name="Normal 5 3 3 3 4" xfId="271"/>
    <cellStyle name="Normal 5 3 3 4" xfId="253"/>
    <cellStyle name="Normal 5 3 4" xfId="179"/>
    <cellStyle name="Normal 5 3 4 2" xfId="198"/>
    <cellStyle name="Normal 5 3 4 3" xfId="223"/>
    <cellStyle name="Normal 5 3 4 4" xfId="270"/>
    <cellStyle name="Normal 5 3 5" xfId="251"/>
    <cellStyle name="Normal 5 4" xfId="109"/>
    <cellStyle name="Normal 5 4 2" xfId="191"/>
    <cellStyle name="Normal 5 4 3" xfId="254"/>
    <cellStyle name="Normal 6" xfId="103"/>
    <cellStyle name="Normal 7" xfId="156"/>
    <cellStyle name="Normal 7 2" xfId="159"/>
    <cellStyle name="Normal 7 2 2" xfId="164"/>
    <cellStyle name="Normal 7 2 2 2" xfId="195"/>
    <cellStyle name="Normal 7 2 2 3" xfId="258"/>
    <cellStyle name="Normal 7 2 3" xfId="162"/>
    <cellStyle name="Normal 7 3" xfId="165"/>
    <cellStyle name="Normal 7 3 2" xfId="196"/>
    <cellStyle name="Normal 7 3 3" xfId="259"/>
    <cellStyle name="Normal 7 4" xfId="170"/>
    <cellStyle name="Normal 7 4 2" xfId="206"/>
    <cellStyle name="Normal 7 4 3" xfId="214"/>
    <cellStyle name="Normal 7 4 4" xfId="261"/>
    <cellStyle name="Normal 7 5" xfId="230"/>
    <cellStyle name="Normalno" xfId="0" builtinId="0"/>
    <cellStyle name="Note 2" xfId="90"/>
    <cellStyle name="Note 3" xfId="89"/>
    <cellStyle name="Note 4" xfId="117"/>
    <cellStyle name="Output 2" xfId="92"/>
    <cellStyle name="Output 3" xfId="91"/>
    <cellStyle name="Output 4" xfId="116"/>
    <cellStyle name="Title 2" xfId="94"/>
    <cellStyle name="Title 3" xfId="93"/>
    <cellStyle name="Title 4" xfId="115"/>
    <cellStyle name="Total 2" xfId="96"/>
    <cellStyle name="Total 3" xfId="95"/>
    <cellStyle name="Total 4" xfId="114"/>
    <cellStyle name="Warning Text 2" xfId="98"/>
    <cellStyle name="Warning Text 3" xfId="97"/>
    <cellStyle name="Warning Text 4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workbookViewId="0">
      <selection activeCell="C95" sqref="C95"/>
    </sheetView>
  </sheetViews>
  <sheetFormatPr defaultRowHeight="15" x14ac:dyDescent="0.25"/>
  <cols>
    <col min="1" max="1" width="5.85546875" customWidth="1"/>
    <col min="2" max="2" width="7.7109375" customWidth="1"/>
    <col min="3" max="3" width="40.7109375" customWidth="1"/>
    <col min="4" max="4" width="13.42578125" hidden="1" customWidth="1"/>
    <col min="5" max="5" width="12.7109375" bestFit="1" customWidth="1"/>
    <col min="6" max="6" width="8.85546875" customWidth="1"/>
    <col min="7" max="7" width="10" customWidth="1"/>
    <col min="8" max="8" width="12.7109375" bestFit="1" customWidth="1"/>
  </cols>
  <sheetData>
    <row r="1" spans="1:8" x14ac:dyDescent="0.25">
      <c r="A1" s="68" t="s">
        <v>175</v>
      </c>
      <c r="B1" s="68"/>
      <c r="C1" s="68"/>
      <c r="D1" s="68"/>
      <c r="E1" s="68"/>
      <c r="F1" s="68"/>
      <c r="G1" s="68"/>
      <c r="H1" s="68"/>
    </row>
    <row r="2" spans="1:8" ht="68.25" x14ac:dyDescent="0.25">
      <c r="A2" s="19" t="s">
        <v>84</v>
      </c>
      <c r="B2" s="20" t="s">
        <v>83</v>
      </c>
      <c r="C2" s="21" t="s">
        <v>85</v>
      </c>
      <c r="E2" s="25" t="s">
        <v>86</v>
      </c>
      <c r="F2" s="25" t="s">
        <v>87</v>
      </c>
      <c r="G2" s="25" t="s">
        <v>88</v>
      </c>
      <c r="H2" s="25" t="s">
        <v>89</v>
      </c>
    </row>
    <row r="3" spans="1:8" x14ac:dyDescent="0.25">
      <c r="A3" s="16" t="s">
        <v>0</v>
      </c>
      <c r="B3" s="17"/>
      <c r="C3" s="18"/>
      <c r="D3" s="15"/>
      <c r="E3" s="56">
        <v>11293790</v>
      </c>
      <c r="F3" s="62">
        <f>F38</f>
        <v>38500</v>
      </c>
      <c r="G3" s="62">
        <f>G4+G38</f>
        <v>853000</v>
      </c>
      <c r="H3" s="63">
        <f>SUM(E3:G3)</f>
        <v>12185290</v>
      </c>
    </row>
    <row r="4" spans="1:8" x14ac:dyDescent="0.25">
      <c r="A4" s="6" t="s">
        <v>1</v>
      </c>
      <c r="B4" s="13"/>
      <c r="C4" s="14"/>
      <c r="D4" s="15"/>
      <c r="E4" s="56">
        <v>10463790</v>
      </c>
      <c r="F4" s="62"/>
      <c r="G4" s="62">
        <f>G5</f>
        <v>623000</v>
      </c>
      <c r="H4" s="63">
        <f t="shared" ref="H4:H48" si="0">SUM(E4:G4)</f>
        <v>11086790</v>
      </c>
    </row>
    <row r="5" spans="1:8" s="29" customFormat="1" x14ac:dyDescent="0.25">
      <c r="A5" s="3"/>
      <c r="B5" s="35">
        <v>3</v>
      </c>
      <c r="C5" s="35" t="s">
        <v>90</v>
      </c>
      <c r="D5" s="36"/>
      <c r="E5" s="56">
        <v>10463790</v>
      </c>
      <c r="F5" s="64"/>
      <c r="G5" s="64">
        <f>G6+G14+G23</f>
        <v>623000</v>
      </c>
      <c r="H5" s="63">
        <f t="shared" si="0"/>
        <v>11086790</v>
      </c>
    </row>
    <row r="6" spans="1:8" s="29" customFormat="1" x14ac:dyDescent="0.25">
      <c r="A6" s="3"/>
      <c r="B6" s="35">
        <v>31</v>
      </c>
      <c r="C6" s="35" t="s">
        <v>91</v>
      </c>
      <c r="D6" s="36"/>
      <c r="E6" s="56">
        <v>9743000</v>
      </c>
      <c r="F6" s="64"/>
      <c r="G6" s="64">
        <f>G7+G11</f>
        <v>563000</v>
      </c>
      <c r="H6" s="63">
        <f t="shared" si="0"/>
        <v>10306000</v>
      </c>
    </row>
    <row r="7" spans="1:8" x14ac:dyDescent="0.25">
      <c r="A7" s="30"/>
      <c r="B7" s="37">
        <v>311</v>
      </c>
      <c r="C7" s="38" t="s">
        <v>110</v>
      </c>
      <c r="D7" s="22"/>
      <c r="E7" s="57">
        <v>8040000</v>
      </c>
      <c r="F7" s="65"/>
      <c r="G7" s="63">
        <v>480000</v>
      </c>
      <c r="H7" s="63">
        <f t="shared" si="0"/>
        <v>8520000</v>
      </c>
    </row>
    <row r="8" spans="1:8" ht="15" customHeight="1" x14ac:dyDescent="0.25">
      <c r="A8" s="9" t="s">
        <v>2</v>
      </c>
      <c r="B8" s="8" t="s">
        <v>3</v>
      </c>
      <c r="C8" s="7" t="s">
        <v>4</v>
      </c>
      <c r="D8" s="23">
        <v>211870000</v>
      </c>
      <c r="E8" s="58">
        <v>8040000</v>
      </c>
      <c r="F8" s="63"/>
      <c r="G8" s="63">
        <v>480000</v>
      </c>
      <c r="H8" s="63">
        <f t="shared" si="0"/>
        <v>8520000</v>
      </c>
    </row>
    <row r="9" spans="1:8" s="29" customFormat="1" ht="15" customHeight="1" x14ac:dyDescent="0.25">
      <c r="A9" s="26"/>
      <c r="B9" s="2" t="s">
        <v>92</v>
      </c>
      <c r="C9" s="5" t="s">
        <v>93</v>
      </c>
      <c r="D9" s="27"/>
      <c r="E9" s="57">
        <v>320000</v>
      </c>
      <c r="F9" s="65"/>
      <c r="G9" s="65"/>
      <c r="H9" s="63">
        <f t="shared" si="0"/>
        <v>320000</v>
      </c>
    </row>
    <row r="10" spans="1:8" x14ac:dyDescent="0.25">
      <c r="A10" s="9" t="s">
        <v>6</v>
      </c>
      <c r="B10" s="10" t="s">
        <v>7</v>
      </c>
      <c r="C10" s="7" t="s">
        <v>8</v>
      </c>
      <c r="D10" s="23">
        <v>7938000</v>
      </c>
      <c r="E10" s="58">
        <v>320000</v>
      </c>
      <c r="F10" s="63"/>
      <c r="G10" s="63"/>
      <c r="H10" s="63">
        <f t="shared" si="0"/>
        <v>320000</v>
      </c>
    </row>
    <row r="11" spans="1:8" s="29" customFormat="1" x14ac:dyDescent="0.25">
      <c r="A11" s="26"/>
      <c r="B11" s="4" t="s">
        <v>94</v>
      </c>
      <c r="C11" s="5" t="s">
        <v>95</v>
      </c>
      <c r="D11" s="27"/>
      <c r="E11" s="57">
        <v>1383000</v>
      </c>
      <c r="F11" s="65"/>
      <c r="G11" s="65">
        <v>83000</v>
      </c>
      <c r="H11" s="63">
        <f t="shared" si="0"/>
        <v>1466000</v>
      </c>
    </row>
    <row r="12" spans="1:8" x14ac:dyDescent="0.25">
      <c r="A12" s="9" t="s">
        <v>9</v>
      </c>
      <c r="B12" s="10" t="s">
        <v>10</v>
      </c>
      <c r="C12" s="7" t="s">
        <v>11</v>
      </c>
      <c r="D12" s="23">
        <v>32839000</v>
      </c>
      <c r="E12" s="58">
        <v>1246000</v>
      </c>
      <c r="F12" s="63"/>
      <c r="G12" s="63">
        <v>74400</v>
      </c>
      <c r="H12" s="63">
        <f t="shared" si="0"/>
        <v>1320400</v>
      </c>
    </row>
    <row r="13" spans="1:8" ht="15" customHeight="1" x14ac:dyDescent="0.25">
      <c r="A13" s="9" t="s">
        <v>12</v>
      </c>
      <c r="B13" s="10" t="s">
        <v>13</v>
      </c>
      <c r="C13" s="7" t="s">
        <v>14</v>
      </c>
      <c r="D13" s="23">
        <v>3601000</v>
      </c>
      <c r="E13" s="58">
        <v>137000</v>
      </c>
      <c r="F13" s="63"/>
      <c r="G13" s="63">
        <v>8600</v>
      </c>
      <c r="H13" s="63">
        <f t="shared" si="0"/>
        <v>145600</v>
      </c>
    </row>
    <row r="14" spans="1:8" s="29" customFormat="1" x14ac:dyDescent="0.25">
      <c r="A14" s="26"/>
      <c r="B14" s="4" t="s">
        <v>96</v>
      </c>
      <c r="C14" s="5" t="s">
        <v>97</v>
      </c>
      <c r="D14" s="27"/>
      <c r="E14" s="57">
        <v>715790</v>
      </c>
      <c r="F14" s="63"/>
      <c r="G14" s="63">
        <f>G15+G17</f>
        <v>17000</v>
      </c>
      <c r="H14" s="63">
        <f t="shared" si="0"/>
        <v>732790</v>
      </c>
    </row>
    <row r="15" spans="1:8" s="29" customFormat="1" x14ac:dyDescent="0.25">
      <c r="A15" s="26"/>
      <c r="B15" s="4" t="s">
        <v>98</v>
      </c>
      <c r="C15" s="5" t="s">
        <v>99</v>
      </c>
      <c r="D15" s="27"/>
      <c r="E15" s="57">
        <v>261000</v>
      </c>
      <c r="F15" s="63"/>
      <c r="G15" s="63">
        <v>7000</v>
      </c>
      <c r="H15" s="63">
        <f t="shared" si="0"/>
        <v>268000</v>
      </c>
    </row>
    <row r="16" spans="1:8" ht="15" customHeight="1" x14ac:dyDescent="0.25">
      <c r="A16" s="9" t="s">
        <v>15</v>
      </c>
      <c r="B16" s="8" t="s">
        <v>16</v>
      </c>
      <c r="C16" s="7" t="s">
        <v>17</v>
      </c>
      <c r="D16" s="23">
        <v>7400000</v>
      </c>
      <c r="E16" s="58">
        <v>261000</v>
      </c>
      <c r="F16" s="63"/>
      <c r="G16" s="63">
        <v>7000</v>
      </c>
      <c r="H16" s="63">
        <f t="shared" si="0"/>
        <v>268000</v>
      </c>
    </row>
    <row r="17" spans="1:8" s="29" customFormat="1" x14ac:dyDescent="0.25">
      <c r="A17" s="9"/>
      <c r="B17" s="2" t="s">
        <v>100</v>
      </c>
      <c r="C17" s="5" t="s">
        <v>101</v>
      </c>
      <c r="D17" s="27"/>
      <c r="E17" s="57">
        <v>313000</v>
      </c>
      <c r="F17" s="63"/>
      <c r="G17" s="63">
        <f>SUM(G18:G22)</f>
        <v>10000</v>
      </c>
      <c r="H17" s="63">
        <f t="shared" si="0"/>
        <v>323000</v>
      </c>
    </row>
    <row r="18" spans="1:8" x14ac:dyDescent="0.25">
      <c r="A18" s="9" t="s">
        <v>18</v>
      </c>
      <c r="B18" s="8" t="s">
        <v>19</v>
      </c>
      <c r="C18" s="7" t="s">
        <v>20</v>
      </c>
      <c r="D18" s="23">
        <v>1800000</v>
      </c>
      <c r="E18" s="58">
        <v>30000</v>
      </c>
      <c r="F18" s="63"/>
      <c r="G18" s="63">
        <v>10000</v>
      </c>
      <c r="H18" s="63">
        <f t="shared" si="0"/>
        <v>40000</v>
      </c>
    </row>
    <row r="19" spans="1:8" x14ac:dyDescent="0.25">
      <c r="A19" s="9" t="s">
        <v>21</v>
      </c>
      <c r="B19" s="10" t="s">
        <v>22</v>
      </c>
      <c r="C19" s="7" t="s">
        <v>23</v>
      </c>
      <c r="D19" s="23">
        <v>170000</v>
      </c>
      <c r="E19" s="58">
        <v>10000</v>
      </c>
      <c r="F19" s="63"/>
      <c r="G19" s="63"/>
      <c r="H19" s="63">
        <f t="shared" si="0"/>
        <v>10000</v>
      </c>
    </row>
    <row r="20" spans="1:8" x14ac:dyDescent="0.25">
      <c r="A20" s="9" t="s">
        <v>24</v>
      </c>
      <c r="B20" s="10" t="s">
        <v>25</v>
      </c>
      <c r="C20" s="7" t="s">
        <v>26</v>
      </c>
      <c r="D20" s="23">
        <v>18800000</v>
      </c>
      <c r="E20" s="58">
        <v>264000</v>
      </c>
      <c r="F20" s="63"/>
      <c r="G20" s="63"/>
      <c r="H20" s="63">
        <f t="shared" si="0"/>
        <v>264000</v>
      </c>
    </row>
    <row r="21" spans="1:8" ht="15" customHeight="1" x14ac:dyDescent="0.25">
      <c r="A21" s="9" t="s">
        <v>27</v>
      </c>
      <c r="B21" s="10" t="s">
        <v>28</v>
      </c>
      <c r="C21" s="7" t="s">
        <v>29</v>
      </c>
      <c r="D21" s="23">
        <v>182000</v>
      </c>
      <c r="E21" s="58">
        <v>6000</v>
      </c>
      <c r="F21" s="63"/>
      <c r="G21" s="63"/>
      <c r="H21" s="63">
        <f t="shared" si="0"/>
        <v>6000</v>
      </c>
    </row>
    <row r="22" spans="1:8" x14ac:dyDescent="0.25">
      <c r="A22" s="9" t="s">
        <v>30</v>
      </c>
      <c r="B22" s="10" t="s">
        <v>31</v>
      </c>
      <c r="C22" s="7" t="s">
        <v>32</v>
      </c>
      <c r="D22" s="23">
        <v>175000</v>
      </c>
      <c r="E22" s="58">
        <v>3000</v>
      </c>
      <c r="F22" s="63"/>
      <c r="G22" s="63"/>
      <c r="H22" s="63">
        <f t="shared" si="0"/>
        <v>3000</v>
      </c>
    </row>
    <row r="23" spans="1:8" s="29" customFormat="1" x14ac:dyDescent="0.25">
      <c r="A23" s="26"/>
      <c r="B23" s="4" t="s">
        <v>102</v>
      </c>
      <c r="C23" s="5" t="s">
        <v>103</v>
      </c>
      <c r="D23" s="27"/>
      <c r="E23" s="57">
        <v>74790</v>
      </c>
      <c r="F23" s="63"/>
      <c r="G23" s="63">
        <f>SUM(G24:G30)</f>
        <v>43000</v>
      </c>
      <c r="H23" s="63">
        <f t="shared" si="0"/>
        <v>117790</v>
      </c>
    </row>
    <row r="24" spans="1:8" x14ac:dyDescent="0.25">
      <c r="A24" s="9" t="s">
        <v>33</v>
      </c>
      <c r="B24" s="10" t="s">
        <v>34</v>
      </c>
      <c r="C24" s="7" t="s">
        <v>35</v>
      </c>
      <c r="D24" s="23">
        <v>800000</v>
      </c>
      <c r="E24" s="58">
        <v>14800</v>
      </c>
      <c r="F24" s="63"/>
      <c r="G24" s="63">
        <v>23000</v>
      </c>
      <c r="H24" s="63">
        <f t="shared" si="0"/>
        <v>37800</v>
      </c>
    </row>
    <row r="25" spans="1:8" x14ac:dyDescent="0.25">
      <c r="A25" s="9" t="s">
        <v>36</v>
      </c>
      <c r="B25" s="10" t="s">
        <v>37</v>
      </c>
      <c r="C25" s="7" t="s">
        <v>38</v>
      </c>
      <c r="D25" s="23">
        <v>2980000</v>
      </c>
      <c r="E25" s="59">
        <v>0</v>
      </c>
      <c r="F25" s="63"/>
      <c r="G25" s="63">
        <v>10000</v>
      </c>
      <c r="H25" s="63">
        <f t="shared" si="0"/>
        <v>10000</v>
      </c>
    </row>
    <row r="26" spans="1:8" x14ac:dyDescent="0.25">
      <c r="A26" s="9" t="s">
        <v>39</v>
      </c>
      <c r="B26" s="10" t="s">
        <v>40</v>
      </c>
      <c r="C26" s="7" t="s">
        <v>41</v>
      </c>
      <c r="D26" s="23">
        <v>3241000</v>
      </c>
      <c r="E26" s="58">
        <v>23000</v>
      </c>
      <c r="F26" s="63"/>
      <c r="G26" s="63"/>
      <c r="H26" s="63">
        <f t="shared" si="0"/>
        <v>23000</v>
      </c>
    </row>
    <row r="27" spans="1:8" x14ac:dyDescent="0.25">
      <c r="A27" s="9" t="s">
        <v>42</v>
      </c>
      <c r="B27" s="10" t="s">
        <v>43</v>
      </c>
      <c r="C27" s="7" t="s">
        <v>44</v>
      </c>
      <c r="D27" s="23">
        <v>1329000</v>
      </c>
      <c r="E27" s="58">
        <v>1500</v>
      </c>
      <c r="F27" s="63"/>
      <c r="G27" s="63"/>
      <c r="H27" s="63">
        <f t="shared" si="0"/>
        <v>1500</v>
      </c>
    </row>
    <row r="28" spans="1:8" x14ac:dyDescent="0.25">
      <c r="A28" s="9" t="s">
        <v>45</v>
      </c>
      <c r="B28" s="10" t="s">
        <v>46</v>
      </c>
      <c r="C28" s="7" t="s">
        <v>47</v>
      </c>
      <c r="D28" s="23">
        <v>270000</v>
      </c>
      <c r="E28" s="58">
        <v>0</v>
      </c>
      <c r="F28" s="63"/>
      <c r="G28" s="63">
        <v>10000</v>
      </c>
      <c r="H28" s="63">
        <f t="shared" si="0"/>
        <v>10000</v>
      </c>
    </row>
    <row r="29" spans="1:8" x14ac:dyDescent="0.25">
      <c r="A29" s="9" t="s">
        <v>48</v>
      </c>
      <c r="B29" s="10" t="s">
        <v>49</v>
      </c>
      <c r="C29" s="7" t="s">
        <v>50</v>
      </c>
      <c r="D29" s="23">
        <v>975000</v>
      </c>
      <c r="E29" s="58">
        <v>35490</v>
      </c>
      <c r="F29" s="63"/>
      <c r="G29" s="63"/>
      <c r="H29" s="63">
        <f t="shared" si="0"/>
        <v>35490</v>
      </c>
    </row>
    <row r="30" spans="1:8" x14ac:dyDescent="0.25">
      <c r="A30" s="28" t="s">
        <v>51</v>
      </c>
      <c r="B30" s="31" t="s">
        <v>52</v>
      </c>
      <c r="C30" s="32" t="s">
        <v>53</v>
      </c>
      <c r="D30" s="33">
        <v>3900000</v>
      </c>
      <c r="E30" s="59">
        <v>0</v>
      </c>
      <c r="F30" s="66"/>
      <c r="G30" s="63"/>
      <c r="H30" s="63">
        <f t="shared" si="0"/>
        <v>0</v>
      </c>
    </row>
    <row r="31" spans="1:8" s="29" customFormat="1" x14ac:dyDescent="0.25">
      <c r="A31" s="34"/>
      <c r="B31" s="4" t="s">
        <v>104</v>
      </c>
      <c r="C31" s="5" t="s">
        <v>105</v>
      </c>
      <c r="D31" s="27"/>
      <c r="E31" s="60">
        <v>67000</v>
      </c>
      <c r="F31" s="65"/>
      <c r="G31" s="63"/>
      <c r="H31" s="63">
        <f t="shared" si="0"/>
        <v>67000</v>
      </c>
    </row>
    <row r="32" spans="1:8" ht="15" customHeight="1" x14ac:dyDescent="0.25">
      <c r="A32" s="9" t="s">
        <v>54</v>
      </c>
      <c r="B32" s="10" t="s">
        <v>55</v>
      </c>
      <c r="C32" s="7" t="s">
        <v>56</v>
      </c>
      <c r="D32" s="23">
        <v>500000</v>
      </c>
      <c r="E32" s="58">
        <v>0</v>
      </c>
      <c r="F32" s="63"/>
      <c r="G32" s="63"/>
      <c r="H32" s="63">
        <f t="shared" si="0"/>
        <v>0</v>
      </c>
    </row>
    <row r="33" spans="1:8" x14ac:dyDescent="0.25">
      <c r="A33" s="9" t="s">
        <v>57</v>
      </c>
      <c r="B33" s="10" t="s">
        <v>58</v>
      </c>
      <c r="C33" s="7" t="s">
        <v>59</v>
      </c>
      <c r="D33" s="23">
        <v>3052000</v>
      </c>
      <c r="E33" s="58">
        <v>67000</v>
      </c>
      <c r="F33" s="63"/>
      <c r="G33" s="63"/>
      <c r="H33" s="63">
        <f t="shared" si="0"/>
        <v>67000</v>
      </c>
    </row>
    <row r="34" spans="1:8" x14ac:dyDescent="0.25">
      <c r="A34" s="9" t="s">
        <v>60</v>
      </c>
      <c r="B34" s="8" t="s">
        <v>61</v>
      </c>
      <c r="C34" s="7" t="s">
        <v>62</v>
      </c>
      <c r="D34" s="23">
        <v>316000</v>
      </c>
      <c r="E34" s="58">
        <v>0</v>
      </c>
      <c r="F34" s="63"/>
      <c r="G34" s="63"/>
      <c r="H34" s="63">
        <f t="shared" si="0"/>
        <v>0</v>
      </c>
    </row>
    <row r="35" spans="1:8" s="29" customFormat="1" x14ac:dyDescent="0.25">
      <c r="A35" s="26"/>
      <c r="B35" s="2" t="s">
        <v>106</v>
      </c>
      <c r="C35" s="5" t="s">
        <v>107</v>
      </c>
      <c r="D35" s="27"/>
      <c r="E35" s="57">
        <v>5000</v>
      </c>
      <c r="F35" s="65"/>
      <c r="G35" s="65"/>
      <c r="H35" s="63">
        <f t="shared" si="0"/>
        <v>5000</v>
      </c>
    </row>
    <row r="36" spans="1:8" s="29" customFormat="1" x14ac:dyDescent="0.25">
      <c r="A36" s="26"/>
      <c r="B36" s="2" t="s">
        <v>108</v>
      </c>
      <c r="C36" s="5" t="s">
        <v>109</v>
      </c>
      <c r="D36" s="27"/>
      <c r="E36" s="57">
        <v>5000</v>
      </c>
      <c r="F36" s="65"/>
      <c r="G36" s="65"/>
      <c r="H36" s="63">
        <f t="shared" si="0"/>
        <v>5000</v>
      </c>
    </row>
    <row r="37" spans="1:8" x14ac:dyDescent="0.25">
      <c r="A37" s="9" t="s">
        <v>63</v>
      </c>
      <c r="B37" s="8" t="s">
        <v>64</v>
      </c>
      <c r="C37" s="7" t="s">
        <v>65</v>
      </c>
      <c r="D37" s="23">
        <v>159000</v>
      </c>
      <c r="E37" s="58">
        <v>5000</v>
      </c>
      <c r="F37" s="63"/>
      <c r="G37" s="63"/>
      <c r="H37" s="63">
        <f t="shared" si="0"/>
        <v>5000</v>
      </c>
    </row>
    <row r="38" spans="1:8" x14ac:dyDescent="0.25">
      <c r="A38" s="1" t="s">
        <v>66</v>
      </c>
      <c r="B38" s="12"/>
      <c r="C38" s="11"/>
      <c r="D38" s="24">
        <v>28276000</v>
      </c>
      <c r="E38" s="61">
        <v>830000</v>
      </c>
      <c r="F38" s="63">
        <f>F39</f>
        <v>38500</v>
      </c>
      <c r="G38" s="63">
        <f>SUM(G39:G48)</f>
        <v>230000</v>
      </c>
      <c r="H38" s="63">
        <f t="shared" si="0"/>
        <v>1098500</v>
      </c>
    </row>
    <row r="39" spans="1:8" x14ac:dyDescent="0.25">
      <c r="A39" s="9" t="s">
        <v>67</v>
      </c>
      <c r="B39" s="8" t="s">
        <v>68</v>
      </c>
      <c r="C39" s="7" t="s">
        <v>69</v>
      </c>
      <c r="D39" s="23">
        <v>1000000</v>
      </c>
      <c r="E39" s="58">
        <v>20000</v>
      </c>
      <c r="F39" s="63">
        <v>38500</v>
      </c>
      <c r="G39" s="63">
        <v>40000</v>
      </c>
      <c r="H39" s="63">
        <f t="shared" si="0"/>
        <v>98500</v>
      </c>
    </row>
    <row r="40" spans="1:8" x14ac:dyDescent="0.25">
      <c r="A40" s="9" t="s">
        <v>70</v>
      </c>
      <c r="B40" s="8" t="s">
        <v>19</v>
      </c>
      <c r="C40" s="7" t="s">
        <v>20</v>
      </c>
      <c r="D40" s="23">
        <v>490000</v>
      </c>
      <c r="E40" s="58">
        <v>0</v>
      </c>
      <c r="F40" s="63"/>
      <c r="G40" s="63"/>
      <c r="H40" s="63">
        <f t="shared" si="0"/>
        <v>0</v>
      </c>
    </row>
    <row r="41" spans="1:8" x14ac:dyDescent="0.25">
      <c r="A41" s="9" t="s">
        <v>71</v>
      </c>
      <c r="B41" s="8" t="s">
        <v>22</v>
      </c>
      <c r="C41" s="7" t="s">
        <v>23</v>
      </c>
      <c r="D41" s="23">
        <v>4500000</v>
      </c>
      <c r="E41" s="58">
        <v>250000</v>
      </c>
      <c r="F41" s="63"/>
      <c r="G41" s="63"/>
      <c r="H41" s="63">
        <f t="shared" si="0"/>
        <v>250000</v>
      </c>
    </row>
    <row r="42" spans="1:8" x14ac:dyDescent="0.25">
      <c r="A42" s="9" t="s">
        <v>72</v>
      </c>
      <c r="B42" s="8" t="s">
        <v>34</v>
      </c>
      <c r="C42" s="7" t="s">
        <v>73</v>
      </c>
      <c r="D42" s="23">
        <v>500000</v>
      </c>
      <c r="E42" s="58">
        <v>30000</v>
      </c>
      <c r="F42" s="63"/>
      <c r="G42" s="63">
        <v>90000</v>
      </c>
      <c r="H42" s="63">
        <f t="shared" si="0"/>
        <v>120000</v>
      </c>
    </row>
    <row r="43" spans="1:8" x14ac:dyDescent="0.25">
      <c r="A43" s="9" t="s">
        <v>74</v>
      </c>
      <c r="B43" s="8" t="s">
        <v>37</v>
      </c>
      <c r="C43" s="7" t="s">
        <v>75</v>
      </c>
      <c r="D43" s="23">
        <v>446000</v>
      </c>
      <c r="E43" s="58">
        <v>0</v>
      </c>
      <c r="F43" s="63"/>
      <c r="G43" s="63"/>
      <c r="H43" s="63">
        <f t="shared" si="0"/>
        <v>0</v>
      </c>
    </row>
    <row r="44" spans="1:8" x14ac:dyDescent="0.25">
      <c r="A44" s="9" t="s">
        <v>76</v>
      </c>
      <c r="B44" s="8" t="s">
        <v>77</v>
      </c>
      <c r="C44" s="7" t="s">
        <v>78</v>
      </c>
      <c r="D44" s="23">
        <v>1620000</v>
      </c>
      <c r="E44" s="58">
        <v>30000</v>
      </c>
      <c r="F44" s="63"/>
      <c r="G44" s="63"/>
      <c r="H44" s="63">
        <f t="shared" si="0"/>
        <v>30000</v>
      </c>
    </row>
    <row r="45" spans="1:8" x14ac:dyDescent="0.25">
      <c r="A45" s="9" t="s">
        <v>79</v>
      </c>
      <c r="B45" s="8" t="s">
        <v>43</v>
      </c>
      <c r="C45" s="7" t="s">
        <v>44</v>
      </c>
      <c r="D45" s="23">
        <v>520000</v>
      </c>
      <c r="E45" s="58">
        <v>20000</v>
      </c>
      <c r="F45" s="63"/>
      <c r="G45" s="63"/>
      <c r="H45" s="63">
        <f t="shared" si="0"/>
        <v>20000</v>
      </c>
    </row>
    <row r="46" spans="1:8" x14ac:dyDescent="0.25">
      <c r="A46" s="9" t="s">
        <v>80</v>
      </c>
      <c r="B46" s="8" t="s">
        <v>46</v>
      </c>
      <c r="C46" s="7" t="s">
        <v>47</v>
      </c>
      <c r="D46" s="23">
        <v>13000000</v>
      </c>
      <c r="E46" s="58">
        <v>330000</v>
      </c>
      <c r="F46" s="63"/>
      <c r="G46" s="63">
        <v>60000</v>
      </c>
      <c r="H46" s="63">
        <f t="shared" si="0"/>
        <v>390000</v>
      </c>
    </row>
    <row r="47" spans="1:8" x14ac:dyDescent="0.25">
      <c r="A47" s="9" t="s">
        <v>81</v>
      </c>
      <c r="B47" s="8" t="s">
        <v>49</v>
      </c>
      <c r="C47" s="7" t="s">
        <v>50</v>
      </c>
      <c r="D47" s="23">
        <v>200000</v>
      </c>
      <c r="E47" s="58">
        <v>0</v>
      </c>
      <c r="F47" s="63"/>
      <c r="G47" s="63"/>
      <c r="H47" s="63">
        <f t="shared" si="0"/>
        <v>0</v>
      </c>
    </row>
    <row r="48" spans="1:8" x14ac:dyDescent="0.25">
      <c r="A48" s="9" t="s">
        <v>82</v>
      </c>
      <c r="B48" s="8" t="s">
        <v>52</v>
      </c>
      <c r="C48" s="7" t="s">
        <v>53</v>
      </c>
      <c r="D48" s="23">
        <v>6000000</v>
      </c>
      <c r="E48" s="58">
        <v>150000</v>
      </c>
      <c r="F48" s="63"/>
      <c r="G48" s="63">
        <v>40000</v>
      </c>
      <c r="H48" s="63">
        <f t="shared" si="0"/>
        <v>190000</v>
      </c>
    </row>
    <row r="49" spans="1:8" x14ac:dyDescent="0.25">
      <c r="A49" s="41" t="s">
        <v>111</v>
      </c>
      <c r="B49" s="53"/>
      <c r="C49" s="52"/>
      <c r="D49" s="44"/>
      <c r="E49" s="30"/>
      <c r="F49" s="30"/>
      <c r="G49" s="30"/>
      <c r="H49" s="30"/>
    </row>
    <row r="50" spans="1:8" x14ac:dyDescent="0.25">
      <c r="A50" s="40" t="s">
        <v>112</v>
      </c>
      <c r="B50" s="53" t="s">
        <v>113</v>
      </c>
      <c r="C50" s="49" t="s">
        <v>114</v>
      </c>
      <c r="D50" s="45" t="s">
        <v>5</v>
      </c>
      <c r="E50" s="30"/>
      <c r="F50" s="30"/>
      <c r="G50" s="30"/>
      <c r="H50" s="30"/>
    </row>
    <row r="51" spans="1:8" x14ac:dyDescent="0.25">
      <c r="A51" s="41" t="s">
        <v>115</v>
      </c>
      <c r="B51" s="53"/>
      <c r="C51" s="52"/>
      <c r="D51" s="44"/>
      <c r="E51" s="30"/>
      <c r="F51" s="30"/>
      <c r="G51" s="30"/>
      <c r="H51" s="30"/>
    </row>
    <row r="52" spans="1:8" x14ac:dyDescent="0.25">
      <c r="A52" s="40" t="s">
        <v>116</v>
      </c>
      <c r="B52" s="53" t="s">
        <v>117</v>
      </c>
      <c r="C52" s="49" t="s">
        <v>118</v>
      </c>
      <c r="D52" s="45" t="s">
        <v>5</v>
      </c>
      <c r="E52" s="30"/>
      <c r="F52" s="30"/>
      <c r="G52" s="30"/>
      <c r="H52" s="30"/>
    </row>
    <row r="53" spans="1:8" x14ac:dyDescent="0.25">
      <c r="A53" s="48" t="s">
        <v>119</v>
      </c>
      <c r="B53" s="53"/>
      <c r="C53" s="50"/>
      <c r="D53" s="42"/>
      <c r="E53" s="30"/>
      <c r="F53" s="30"/>
      <c r="G53" s="30"/>
      <c r="H53" s="30"/>
    </row>
    <row r="54" spans="1:8" x14ac:dyDescent="0.25">
      <c r="A54" s="40" t="s">
        <v>120</v>
      </c>
      <c r="B54" s="53" t="s">
        <v>121</v>
      </c>
      <c r="C54" s="49" t="s">
        <v>122</v>
      </c>
      <c r="D54" s="45" t="s">
        <v>5</v>
      </c>
      <c r="E54" s="30"/>
      <c r="F54" s="30"/>
      <c r="G54" s="30"/>
      <c r="H54" s="30"/>
    </row>
    <row r="55" spans="1:8" x14ac:dyDescent="0.25">
      <c r="A55" s="40" t="s">
        <v>123</v>
      </c>
      <c r="B55" s="53" t="s">
        <v>124</v>
      </c>
      <c r="C55" s="49" t="s">
        <v>125</v>
      </c>
      <c r="D55" s="45" t="s">
        <v>5</v>
      </c>
      <c r="E55" s="30"/>
      <c r="F55" s="30"/>
      <c r="G55" s="30"/>
      <c r="H55" s="30"/>
    </row>
    <row r="56" spans="1:8" x14ac:dyDescent="0.25">
      <c r="A56" s="40" t="s">
        <v>126</v>
      </c>
      <c r="B56" s="53" t="s">
        <v>127</v>
      </c>
      <c r="C56" s="49" t="s">
        <v>128</v>
      </c>
      <c r="D56" s="45" t="s">
        <v>5</v>
      </c>
      <c r="E56" s="30"/>
      <c r="F56" s="30"/>
      <c r="G56" s="30"/>
      <c r="H56" s="30"/>
    </row>
    <row r="57" spans="1:8" x14ac:dyDescent="0.25">
      <c r="A57" s="40" t="s">
        <v>129</v>
      </c>
      <c r="B57" s="53" t="s">
        <v>130</v>
      </c>
      <c r="C57" s="49" t="s">
        <v>131</v>
      </c>
      <c r="D57" s="45" t="s">
        <v>5</v>
      </c>
      <c r="E57" s="30"/>
      <c r="F57" s="30"/>
      <c r="G57" s="30"/>
      <c r="H57" s="30"/>
    </row>
    <row r="58" spans="1:8" x14ac:dyDescent="0.25">
      <c r="A58" s="40" t="s">
        <v>132</v>
      </c>
      <c r="B58" s="53" t="s">
        <v>133</v>
      </c>
      <c r="C58" s="49" t="s">
        <v>134</v>
      </c>
      <c r="D58" s="45" t="s">
        <v>5</v>
      </c>
      <c r="E58" s="30"/>
      <c r="F58" s="30"/>
      <c r="G58" s="30"/>
      <c r="H58" s="30"/>
    </row>
    <row r="59" spans="1:8" x14ac:dyDescent="0.25">
      <c r="A59" s="40" t="s">
        <v>135</v>
      </c>
      <c r="B59" s="53" t="s">
        <v>136</v>
      </c>
      <c r="C59" s="49" t="s">
        <v>137</v>
      </c>
      <c r="D59" s="45" t="s">
        <v>5</v>
      </c>
      <c r="E59" s="30"/>
      <c r="F59" s="30"/>
      <c r="G59" s="30"/>
      <c r="H59" s="30"/>
    </row>
    <row r="60" spans="1:8" x14ac:dyDescent="0.25">
      <c r="A60" s="40" t="s">
        <v>138</v>
      </c>
      <c r="B60" s="53" t="s">
        <v>139</v>
      </c>
      <c r="C60" s="49" t="s">
        <v>140</v>
      </c>
      <c r="D60" s="45" t="s">
        <v>5</v>
      </c>
      <c r="E60" s="30"/>
      <c r="F60" s="30"/>
      <c r="G60" s="30"/>
      <c r="H60" s="30"/>
    </row>
    <row r="61" spans="1:8" x14ac:dyDescent="0.25">
      <c r="A61" s="40" t="s">
        <v>141</v>
      </c>
      <c r="B61" s="53" t="s">
        <v>142</v>
      </c>
      <c r="C61" s="49" t="s">
        <v>143</v>
      </c>
      <c r="D61" s="45" t="s">
        <v>5</v>
      </c>
      <c r="E61" s="30"/>
      <c r="F61" s="30"/>
      <c r="G61" s="30"/>
      <c r="H61" s="30"/>
    </row>
    <row r="62" spans="1:8" x14ac:dyDescent="0.25">
      <c r="A62" s="48" t="s">
        <v>144</v>
      </c>
      <c r="B62" s="53"/>
      <c r="C62" s="49"/>
      <c r="D62" s="45"/>
      <c r="E62" s="30"/>
      <c r="F62" s="30"/>
      <c r="G62" s="30"/>
      <c r="H62" s="30"/>
    </row>
    <row r="63" spans="1:8" x14ac:dyDescent="0.25">
      <c r="A63" s="40" t="s">
        <v>145</v>
      </c>
      <c r="B63" s="53" t="s">
        <v>68</v>
      </c>
      <c r="C63" s="49" t="s">
        <v>69</v>
      </c>
      <c r="D63" s="45" t="s">
        <v>5</v>
      </c>
      <c r="E63" s="30"/>
      <c r="F63" s="30"/>
      <c r="G63" s="30"/>
      <c r="H63" s="30"/>
    </row>
    <row r="64" spans="1:8" x14ac:dyDescent="0.25">
      <c r="A64" s="40" t="s">
        <v>146</v>
      </c>
      <c r="B64" s="53" t="s">
        <v>77</v>
      </c>
      <c r="C64" s="49" t="s">
        <v>78</v>
      </c>
      <c r="D64" s="45" t="s">
        <v>5</v>
      </c>
      <c r="E64" s="30"/>
      <c r="F64" s="30"/>
      <c r="G64" s="30"/>
      <c r="H64" s="30"/>
    </row>
    <row r="65" spans="1:8" x14ac:dyDescent="0.25">
      <c r="A65" s="40" t="s">
        <v>147</v>
      </c>
      <c r="B65" s="53" t="s">
        <v>46</v>
      </c>
      <c r="C65" s="49" t="s">
        <v>47</v>
      </c>
      <c r="D65" s="45" t="s">
        <v>5</v>
      </c>
      <c r="E65" s="30"/>
      <c r="F65" s="30"/>
      <c r="G65" s="30"/>
      <c r="H65" s="30"/>
    </row>
    <row r="66" spans="1:8" x14ac:dyDescent="0.25">
      <c r="A66" s="40" t="s">
        <v>148</v>
      </c>
      <c r="B66" s="53" t="s">
        <v>61</v>
      </c>
      <c r="C66" s="49" t="s">
        <v>149</v>
      </c>
      <c r="D66" s="45" t="s">
        <v>5</v>
      </c>
      <c r="E66" s="30"/>
      <c r="F66" s="30"/>
      <c r="G66" s="30"/>
      <c r="H66" s="30"/>
    </row>
    <row r="67" spans="1:8" x14ac:dyDescent="0.25">
      <c r="A67" s="40" t="s">
        <v>150</v>
      </c>
      <c r="B67" s="53" t="s">
        <v>117</v>
      </c>
      <c r="C67" s="49" t="s">
        <v>118</v>
      </c>
      <c r="D67" s="45" t="s">
        <v>5</v>
      </c>
      <c r="E67" s="30"/>
      <c r="F67" s="30"/>
      <c r="G67" s="30"/>
      <c r="H67" s="30"/>
    </row>
    <row r="68" spans="1:8" x14ac:dyDescent="0.25">
      <c r="A68" s="48" t="s">
        <v>151</v>
      </c>
      <c r="B68" s="53"/>
      <c r="C68" s="50"/>
      <c r="D68" s="42"/>
      <c r="E68" s="30"/>
      <c r="F68" s="30"/>
      <c r="G68" s="30"/>
      <c r="H68" s="30"/>
    </row>
    <row r="69" spans="1:8" x14ac:dyDescent="0.25">
      <c r="A69" s="48" t="s">
        <v>152</v>
      </c>
      <c r="B69" s="53"/>
      <c r="C69" s="50"/>
      <c r="D69" s="43"/>
      <c r="E69" s="30"/>
      <c r="F69" s="30"/>
      <c r="G69" s="30"/>
      <c r="H69" s="30"/>
    </row>
    <row r="70" spans="1:8" x14ac:dyDescent="0.25">
      <c r="A70" s="40" t="s">
        <v>153</v>
      </c>
      <c r="B70" s="53" t="s">
        <v>117</v>
      </c>
      <c r="C70" s="49" t="s">
        <v>118</v>
      </c>
      <c r="D70" s="45" t="s">
        <v>5</v>
      </c>
      <c r="E70" s="30"/>
      <c r="F70" s="30"/>
      <c r="G70" s="30"/>
      <c r="H70" s="30"/>
    </row>
    <row r="71" spans="1:8" x14ac:dyDescent="0.25">
      <c r="A71" s="48" t="s">
        <v>154</v>
      </c>
      <c r="B71" s="53"/>
      <c r="C71" s="50"/>
      <c r="D71" s="43"/>
      <c r="E71" s="30"/>
      <c r="F71" s="30"/>
      <c r="G71" s="30"/>
      <c r="H71" s="30"/>
    </row>
    <row r="72" spans="1:8" x14ac:dyDescent="0.25">
      <c r="A72" s="40" t="s">
        <v>155</v>
      </c>
      <c r="B72" s="53" t="s">
        <v>117</v>
      </c>
      <c r="C72" s="49" t="s">
        <v>118</v>
      </c>
      <c r="D72" s="45" t="s">
        <v>5</v>
      </c>
      <c r="E72" s="30"/>
      <c r="F72" s="30"/>
      <c r="G72" s="30"/>
      <c r="H72" s="30"/>
    </row>
    <row r="73" spans="1:8" x14ac:dyDescent="0.25">
      <c r="A73" s="48" t="s">
        <v>156</v>
      </c>
      <c r="B73" s="53"/>
      <c r="C73" s="50"/>
      <c r="D73" s="42"/>
      <c r="E73" s="30"/>
      <c r="F73" s="30"/>
      <c r="G73" s="30"/>
      <c r="H73" s="30"/>
    </row>
    <row r="74" spans="1:8" x14ac:dyDescent="0.25">
      <c r="A74" s="40" t="s">
        <v>157</v>
      </c>
      <c r="B74" s="53" t="s">
        <v>117</v>
      </c>
      <c r="C74" s="49" t="s">
        <v>118</v>
      </c>
      <c r="D74" s="45" t="s">
        <v>5</v>
      </c>
      <c r="E74" s="30"/>
      <c r="F74" s="30"/>
      <c r="G74" s="30"/>
      <c r="H74" s="30"/>
    </row>
    <row r="75" spans="1:8" x14ac:dyDescent="0.25">
      <c r="A75" s="48" t="s">
        <v>158</v>
      </c>
      <c r="B75" s="53"/>
      <c r="C75" s="50"/>
      <c r="D75" s="42"/>
      <c r="E75" s="30"/>
      <c r="F75" s="30"/>
      <c r="G75" s="30"/>
      <c r="H75" s="30"/>
    </row>
    <row r="76" spans="1:8" x14ac:dyDescent="0.25">
      <c r="A76" s="40" t="s">
        <v>159</v>
      </c>
      <c r="B76" s="53" t="s">
        <v>117</v>
      </c>
      <c r="C76" s="49" t="s">
        <v>118</v>
      </c>
      <c r="D76" s="45" t="s">
        <v>5</v>
      </c>
      <c r="E76" s="30"/>
      <c r="F76" s="30"/>
      <c r="G76" s="30"/>
      <c r="H76" s="30"/>
    </row>
    <row r="77" spans="1:8" x14ac:dyDescent="0.25">
      <c r="A77" s="48" t="s">
        <v>160</v>
      </c>
      <c r="B77" s="53"/>
      <c r="C77" s="50"/>
      <c r="D77" s="42"/>
      <c r="E77" s="30"/>
      <c r="F77" s="30"/>
      <c r="G77" s="30"/>
      <c r="H77" s="30"/>
    </row>
    <row r="78" spans="1:8" x14ac:dyDescent="0.25">
      <c r="A78" s="40" t="s">
        <v>161</v>
      </c>
      <c r="B78" s="53" t="s">
        <v>117</v>
      </c>
      <c r="C78" s="49" t="s">
        <v>118</v>
      </c>
      <c r="D78" s="45" t="s">
        <v>5</v>
      </c>
      <c r="E78" s="30"/>
      <c r="F78" s="30"/>
      <c r="G78" s="30"/>
      <c r="H78" s="30"/>
    </row>
    <row r="79" spans="1:8" x14ac:dyDescent="0.25">
      <c r="A79" s="48" t="s">
        <v>162</v>
      </c>
      <c r="B79" s="53"/>
      <c r="C79" s="50"/>
      <c r="D79" s="42"/>
      <c r="E79" s="30"/>
      <c r="F79" s="30"/>
      <c r="G79" s="30"/>
      <c r="H79" s="30"/>
    </row>
    <row r="80" spans="1:8" x14ac:dyDescent="0.25">
      <c r="A80" s="40" t="s">
        <v>163</v>
      </c>
      <c r="B80" s="53" t="s">
        <v>117</v>
      </c>
      <c r="C80" s="49" t="s">
        <v>118</v>
      </c>
      <c r="D80" s="45" t="s">
        <v>5</v>
      </c>
      <c r="E80" s="30"/>
      <c r="F80" s="30"/>
      <c r="G80" s="30"/>
      <c r="H80" s="30"/>
    </row>
    <row r="81" spans="1:8" x14ac:dyDescent="0.25">
      <c r="A81" s="48" t="s">
        <v>164</v>
      </c>
      <c r="B81" s="53"/>
      <c r="C81" s="50"/>
      <c r="D81" s="42"/>
      <c r="E81" s="30"/>
      <c r="F81" s="30"/>
      <c r="G81" s="30"/>
      <c r="H81" s="30"/>
    </row>
    <row r="82" spans="1:8" x14ac:dyDescent="0.25">
      <c r="A82" s="40" t="s">
        <v>165</v>
      </c>
      <c r="B82" s="53" t="s">
        <v>117</v>
      </c>
      <c r="C82" s="49" t="s">
        <v>118</v>
      </c>
      <c r="D82" s="45" t="s">
        <v>5</v>
      </c>
      <c r="E82" s="30"/>
      <c r="F82" s="30"/>
      <c r="G82" s="30"/>
      <c r="H82" s="30"/>
    </row>
    <row r="83" spans="1:8" x14ac:dyDescent="0.25">
      <c r="A83" s="48" t="s">
        <v>166</v>
      </c>
      <c r="B83" s="55"/>
      <c r="C83" s="50"/>
      <c r="D83" s="42"/>
      <c r="E83" s="30"/>
      <c r="F83" s="30"/>
      <c r="G83" s="30"/>
      <c r="H83" s="30"/>
    </row>
    <row r="84" spans="1:8" x14ac:dyDescent="0.25">
      <c r="A84" s="40" t="s">
        <v>167</v>
      </c>
      <c r="B84" s="53" t="s">
        <v>117</v>
      </c>
      <c r="C84" s="49" t="s">
        <v>118</v>
      </c>
      <c r="D84" s="45" t="s">
        <v>5</v>
      </c>
      <c r="E84" s="30"/>
      <c r="F84" s="30"/>
      <c r="G84" s="30"/>
      <c r="H84" s="30"/>
    </row>
    <row r="85" spans="1:8" x14ac:dyDescent="0.25">
      <c r="A85" s="48" t="s">
        <v>168</v>
      </c>
      <c r="B85" s="55"/>
      <c r="C85" s="50"/>
      <c r="D85" s="42"/>
      <c r="E85" s="30"/>
      <c r="F85" s="30"/>
      <c r="G85" s="30"/>
      <c r="H85" s="30"/>
    </row>
    <row r="86" spans="1:8" x14ac:dyDescent="0.25">
      <c r="A86" s="40" t="s">
        <v>169</v>
      </c>
      <c r="B86" s="53" t="s">
        <v>117</v>
      </c>
      <c r="C86" s="49" t="s">
        <v>118</v>
      </c>
      <c r="D86" s="45" t="s">
        <v>5</v>
      </c>
      <c r="E86" s="30"/>
      <c r="F86" s="30"/>
      <c r="G86" s="30"/>
      <c r="H86" s="30"/>
    </row>
    <row r="87" spans="1:8" x14ac:dyDescent="0.25">
      <c r="A87" s="48" t="s">
        <v>170</v>
      </c>
      <c r="B87" s="55"/>
      <c r="C87" s="50"/>
      <c r="D87" s="42"/>
      <c r="E87" s="30"/>
      <c r="F87" s="30"/>
      <c r="G87" s="30"/>
      <c r="H87" s="30"/>
    </row>
    <row r="88" spans="1:8" x14ac:dyDescent="0.25">
      <c r="A88" s="40" t="s">
        <v>171</v>
      </c>
      <c r="B88" s="53" t="s">
        <v>117</v>
      </c>
      <c r="C88" s="49" t="s">
        <v>118</v>
      </c>
      <c r="D88" s="45" t="s">
        <v>5</v>
      </c>
      <c r="E88" s="30"/>
      <c r="F88" s="30"/>
      <c r="G88" s="30"/>
      <c r="H88" s="30"/>
    </row>
    <row r="89" spans="1:8" x14ac:dyDescent="0.25">
      <c r="A89" s="69" t="s">
        <v>172</v>
      </c>
      <c r="B89" s="70"/>
      <c r="C89" s="70"/>
      <c r="D89" s="46"/>
      <c r="E89" s="30"/>
      <c r="F89" s="30"/>
      <c r="G89" s="30"/>
      <c r="H89" s="30"/>
    </row>
    <row r="90" spans="1:8" x14ac:dyDescent="0.25">
      <c r="A90" s="40" t="s">
        <v>173</v>
      </c>
      <c r="B90" s="53" t="s">
        <v>117</v>
      </c>
      <c r="C90" s="49" t="s">
        <v>118</v>
      </c>
      <c r="D90" s="45" t="s">
        <v>5</v>
      </c>
      <c r="E90" s="30"/>
      <c r="F90" s="30"/>
      <c r="G90" s="30"/>
      <c r="H90" s="30"/>
    </row>
    <row r="91" spans="1:8" x14ac:dyDescent="0.25">
      <c r="A91" s="39" t="s">
        <v>174</v>
      </c>
      <c r="B91" s="54"/>
      <c r="C91" s="51"/>
      <c r="D91" s="47"/>
      <c r="E91" s="30"/>
      <c r="F91" s="30"/>
      <c r="G91" s="30"/>
      <c r="H91" s="30"/>
    </row>
    <row r="92" spans="1:8" x14ac:dyDescent="0.25">
      <c r="A92" s="71" t="s">
        <v>178</v>
      </c>
      <c r="B92" s="71"/>
      <c r="C92" s="71"/>
      <c r="D92" s="71"/>
      <c r="E92" s="71"/>
      <c r="F92" s="71"/>
      <c r="G92" s="71"/>
      <c r="H92" s="71"/>
    </row>
    <row r="94" spans="1:8" x14ac:dyDescent="0.25">
      <c r="E94" t="s">
        <v>176</v>
      </c>
    </row>
    <row r="95" spans="1:8" x14ac:dyDescent="0.25">
      <c r="E95" s="67"/>
      <c r="F95" s="67"/>
    </row>
    <row r="96" spans="1:8" x14ac:dyDescent="0.25">
      <c r="E96" t="s">
        <v>177</v>
      </c>
    </row>
  </sheetData>
  <mergeCells count="3">
    <mergeCell ref="A1:H1"/>
    <mergeCell ref="A89:C89"/>
    <mergeCell ref="A92:H92"/>
  </mergeCells>
  <pageMargins left="0.25" right="0.25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Grad Zagreb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Alojz Matijašević</dc:creator>
  <cp:lastModifiedBy>Server</cp:lastModifiedBy>
  <cp:lastPrinted>2015-04-21T08:53:55Z</cp:lastPrinted>
  <dcterms:created xsi:type="dcterms:W3CDTF">2015-03-23T06:56:01Z</dcterms:created>
  <dcterms:modified xsi:type="dcterms:W3CDTF">2015-12-18T11:00:53Z</dcterms:modified>
</cp:coreProperties>
</file>